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Лист1!$A$5:$L$96</definedName>
    <definedName name="_xlnm.Print_Titles" localSheetId="0">Лист1!$4:$5</definedName>
    <definedName name="_xlnm.Print_Area" localSheetId="0">Лист1!$A$1:$J$95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9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 l="1"/>
  <c r="G95" i="1" l="1"/>
  <c r="H95" i="1"/>
  <c r="F95" i="1"/>
  <c r="E95" i="1"/>
  <c r="D95" i="1"/>
  <c r="J95" i="1" l="1"/>
</calcChain>
</file>

<file path=xl/sharedStrings.xml><?xml version="1.0" encoding="utf-8"?>
<sst xmlns="http://schemas.openxmlformats.org/spreadsheetml/2006/main" count="190" uniqueCount="109">
  <si>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</si>
  <si>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</si>
  <si>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</si>
  <si>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</si>
  <si>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</si>
  <si>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</si>
  <si>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</si>
  <si>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</si>
  <si>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</si>
  <si>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</si>
  <si>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</si>
  <si>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</si>
  <si>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</si>
  <si>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</si>
  <si>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</si>
  <si>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</si>
  <si>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</si>
  <si>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</si>
  <si>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</si>
  <si>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</si>
  <si>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</si>
  <si>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</si>
  <si>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</si>
  <si>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</si>
  <si>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</si>
  <si>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</si>
  <si>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</si>
  <si>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</si>
  <si>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</si>
  <si>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</si>
  <si>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</si>
  <si>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</si>
  <si>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</si>
  <si>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</si>
  <si>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</si>
  <si>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</si>
  <si>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</si>
  <si>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</si>
  <si>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</si>
  <si>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</si>
  <si>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</si>
  <si>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</si>
  <si>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</si>
  <si>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</si>
  <si>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</si>
  <si>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</si>
  <si>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</si>
  <si>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</si>
  <si>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</si>
  <si>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</si>
  <si>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</si>
  <si>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</si>
  <si>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</si>
  <si>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</si>
  <si>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</si>
  <si>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</si>
  <si>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</si>
  <si>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</si>
  <si>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</si>
  <si>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</si>
  <si>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</si>
  <si>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</si>
  <si>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</si>
  <si>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</si>
  <si>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</si>
  <si>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</si>
  <si>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</si>
  <si>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</si>
  <si>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</si>
  <si>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</si>
  <si>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</si>
  <si>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</si>
  <si>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</si>
  <si>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</si>
  <si>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</si>
  <si>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</si>
  <si>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</si>
  <si>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</si>
  <si>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</si>
  <si>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</si>
  <si>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</si>
  <si>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</si>
  <si>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</si>
  <si>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</si>
  <si>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</si>
  <si>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</si>
  <si>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</si>
  <si>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</si>
  <si>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</si>
  <si>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</si>
  <si>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</si>
  <si>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</si>
  <si>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</si>
  <si>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</si>
  <si>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</si>
  <si>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</si>
  <si>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</si>
  <si>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</si>
  <si>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</si>
  <si>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</si>
  <si>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</si>
  <si>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</si>
  <si>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>Республика Алтай*</t>
  </si>
  <si>
    <t xml:space="preserve">Реестр выданных поручительств и (или) независимых гарантий РГО  за период с 01.01.2025 по 30.09.2025. Размер гарантийного капитала, действующий портфель поручительств и мультипликатор на 01.10.2025. </t>
  </si>
  <si>
    <t xml:space="preserve">*В Республике Алтай созданы и осуществляют деятельность 2 РГО (Республика алтай: Некоммерческая организация «Гарантийный фонд Республики Алтай», Микрокредитная компания, некоммерческая организация «Фонд поддержки малого и среднего предпринимательства Республики Алтай». Представленная информация учитывает совокупные данные по таким РГО. </t>
  </si>
  <si>
    <t>Размер гарантийного капитала, на 01.10.2025, тыс. руб.</t>
  </si>
  <si>
    <t>Действующий портфель поручительств на 01.10.2025, тыс. руб.</t>
  </si>
  <si>
    <t xml:space="preserve">Мультипликатор на 01.10.2025 </t>
  </si>
  <si>
    <t>Сахалинская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</si>
</sst>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9" applyNumberFormat="0" applyAlignment="0" applyProtection="0"/>
    <xf numFmtId="0" fontId="20" fillId="9" borderId="10" applyNumberFormat="0" applyAlignment="0" applyProtection="0"/>
    <xf numFmtId="0" fontId="21" fillId="9" borderId="9" applyNumberFormat="0" applyAlignment="0" applyProtection="0"/>
    <xf numFmtId="0" fontId="22" fillId="0" borderId="11" applyNumberFormat="0" applyFill="0" applyAlignment="0" applyProtection="0"/>
    <xf numFmtId="0" fontId="23" fillId="10" borderId="12" applyNumberFormat="0" applyAlignment="0" applyProtection="0"/>
    <xf numFmtId="0" fontId="24" fillId="0" borderId="0" applyNumberFormat="0" applyFill="0" applyBorder="0" applyAlignment="0" applyProtection="0"/>
    <xf numFmtId="0" fontId="11" fillId="11" borderId="13" applyNumberFormat="0" applyFont="0" applyAlignment="0" applyProtection="0"/>
    <xf numFmtId="0" fontId="25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7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7" fillId="35" borderId="0" applyNumberFormat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3" fontId="7" fillId="4" borderId="3" xfId="1" applyNumberFormat="1" applyFont="1" applyFill="1" applyBorder="1" applyAlignment="1">
      <alignment horizontal="center" vertical="center" wrapText="1"/>
    </xf>
    <xf numFmtId="4" fontId="7" fillId="4" borderId="3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70" zoomScaleNormal="70" zoomScaleSheetLayoutView="80" workbookViewId="0">
      <pane xSplit="3" ySplit="5" topLeftCell="D43" activePane="bottomRight" state="frozen"/>
      <selection pane="topRight" activeCell="D1" sqref="D1"/>
      <selection pane="bottomLeft" activeCell="A6" sqref="A6"/>
      <selection pane="bottomRight" activeCell="K47" sqref="K47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5" t="s">
        <v>103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105</v>
      </c>
      <c r="I4" s="6" t="s">
        <v>106</v>
      </c>
      <c r="J4" s="6" t="s">
        <v>107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82</v>
      </c>
      <c r="E6" s="20">
        <v>71</v>
      </c>
      <c r="F6" s="21">
        <v>6549152</v>
      </c>
      <c r="G6" s="21">
        <v>760076.21105000004</v>
      </c>
      <c r="H6" s="21">
        <v>1148054.0766700001</v>
      </c>
      <c r="I6" s="21">
        <v>3563026.7271000003</v>
      </c>
      <c r="J6" s="21">
        <f>I6/H6</f>
        <v>3.1035356256342679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34</v>
      </c>
      <c r="E7" s="22">
        <v>31</v>
      </c>
      <c r="F7" s="23">
        <v>688240</v>
      </c>
      <c r="G7" s="23">
        <v>130368</v>
      </c>
      <c r="H7" s="23">
        <v>601740.9</v>
      </c>
      <c r="I7" s="23">
        <v>865983.25</v>
      </c>
      <c r="J7" s="23">
        <f t="shared" ref="J7:J70" si="0">I7/H7</f>
        <v>1.4391297816053388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88</v>
      </c>
      <c r="E8" s="20">
        <v>76</v>
      </c>
      <c r="F8" s="21">
        <v>2326042.13</v>
      </c>
      <c r="G8" s="21">
        <v>520478.54060000001</v>
      </c>
      <c r="H8" s="21">
        <v>674357.27</v>
      </c>
      <c r="I8" s="21">
        <v>2462270.9819999998</v>
      </c>
      <c r="J8" s="21">
        <f t="shared" si="0"/>
        <v>3.6512855893138068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143</v>
      </c>
      <c r="E9" s="22">
        <v>108</v>
      </c>
      <c r="F9" s="23">
        <v>9474603.0855400003</v>
      </c>
      <c r="G9" s="23">
        <v>600131.04888000002</v>
      </c>
      <c r="H9" s="23">
        <v>694350.27</v>
      </c>
      <c r="I9" s="23">
        <v>3398165.9164599995</v>
      </c>
      <c r="J9" s="23">
        <f t="shared" si="0"/>
        <v>4.8940226039805523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47</v>
      </c>
      <c r="E10" s="20">
        <v>32</v>
      </c>
      <c r="F10" s="21">
        <v>1340274.68</v>
      </c>
      <c r="G10" s="21">
        <v>727695.3</v>
      </c>
      <c r="H10" s="21">
        <v>1533408.95</v>
      </c>
      <c r="I10" s="21">
        <v>3149374.66</v>
      </c>
      <c r="J10" s="21">
        <f t="shared" si="0"/>
        <v>2.0538387101496962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4</v>
      </c>
      <c r="E11" s="22">
        <v>4</v>
      </c>
      <c r="F11" s="23">
        <v>166000</v>
      </c>
      <c r="G11" s="23">
        <v>58990</v>
      </c>
      <c r="H11" s="23">
        <v>252550.64</v>
      </c>
      <c r="I11" s="23">
        <v>135020.5</v>
      </c>
      <c r="J11" s="23">
        <f t="shared" si="0"/>
        <v>0.53462743155194536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64</v>
      </c>
      <c r="E12" s="20">
        <v>52</v>
      </c>
      <c r="F12" s="21">
        <v>1948614.89</v>
      </c>
      <c r="G12" s="21">
        <v>853627.37</v>
      </c>
      <c r="H12" s="21">
        <v>1062031.71</v>
      </c>
      <c r="I12" s="21">
        <v>3487260.9900000007</v>
      </c>
      <c r="J12" s="21">
        <f t="shared" si="0"/>
        <v>3.2835752051132268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101</v>
      </c>
      <c r="E13" s="22">
        <v>89</v>
      </c>
      <c r="F13" s="23">
        <v>1808730.02</v>
      </c>
      <c r="G13" s="23">
        <v>693392.23800000001</v>
      </c>
      <c r="H13" s="23">
        <v>755347.11</v>
      </c>
      <c r="I13" s="23">
        <v>1906241.67</v>
      </c>
      <c r="J13" s="23">
        <f t="shared" si="0"/>
        <v>2.5236631540167012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155</v>
      </c>
      <c r="E14" s="20">
        <v>131</v>
      </c>
      <c r="F14" s="21">
        <v>1720738.2749999999</v>
      </c>
      <c r="G14" s="21">
        <v>850715.84</v>
      </c>
      <c r="H14" s="21">
        <v>828913.97663000005</v>
      </c>
      <c r="I14" s="21">
        <v>2113929.0702</v>
      </c>
      <c r="J14" s="21">
        <f t="shared" si="0"/>
        <v>2.5502393852668601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225</v>
      </c>
      <c r="E15" s="22">
        <v>192</v>
      </c>
      <c r="F15" s="23">
        <v>3101504.75</v>
      </c>
      <c r="G15" s="23">
        <v>1486983.43</v>
      </c>
      <c r="H15" s="23">
        <v>858871.61</v>
      </c>
      <c r="I15" s="23">
        <v>4399399.7621899992</v>
      </c>
      <c r="J15" s="23">
        <f t="shared" si="0"/>
        <v>5.1223019959758584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1171</v>
      </c>
      <c r="E16" s="20">
        <v>1051</v>
      </c>
      <c r="F16" s="21">
        <v>30025206.719999999</v>
      </c>
      <c r="G16" s="21">
        <v>13615635.630000001</v>
      </c>
      <c r="H16" s="21">
        <v>13361221</v>
      </c>
      <c r="I16" s="21">
        <v>49826480.040000007</v>
      </c>
      <c r="J16" s="21">
        <f t="shared" si="0"/>
        <v>3.7291861305190599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142</v>
      </c>
      <c r="E17" s="22">
        <v>126</v>
      </c>
      <c r="F17" s="23">
        <v>10262125.199999999</v>
      </c>
      <c r="G17" s="23">
        <v>2439766.19</v>
      </c>
      <c r="H17" s="23">
        <v>6263081.1600000001</v>
      </c>
      <c r="I17" s="23">
        <v>14175943.457999999</v>
      </c>
      <c r="J17" s="23">
        <f t="shared" si="0"/>
        <v>2.2634136610805151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27</v>
      </c>
      <c r="E18" s="20">
        <v>23</v>
      </c>
      <c r="F18" s="21">
        <v>916808.12</v>
      </c>
      <c r="G18" s="21">
        <v>330278.19199999998</v>
      </c>
      <c r="H18" s="21">
        <v>845397</v>
      </c>
      <c r="I18" s="21">
        <v>1151219.42</v>
      </c>
      <c r="J18" s="21">
        <f t="shared" si="0"/>
        <v>1.3617500653539105</v>
      </c>
      <c r="K18" s="18"/>
      <c r="L18" s="19"/>
    </row>
    <row r="19" spans="1:12" ht="30" customHeight="1" x14ac:dyDescent="0.25">
      <c r="A19" s="12">
        <v>14</v>
      </c>
      <c r="B19" s="8" t="s">
        <v>100</v>
      </c>
      <c r="C19" s="10" t="s">
        <v>14</v>
      </c>
      <c r="D19" s="22">
        <v>28</v>
      </c>
      <c r="E19" s="22">
        <v>28</v>
      </c>
      <c r="F19" s="23">
        <v>160135</v>
      </c>
      <c r="G19" s="23">
        <v>94640.57</v>
      </c>
      <c r="H19" s="23">
        <v>808455.32</v>
      </c>
      <c r="I19" s="23">
        <v>130710.57000000002</v>
      </c>
      <c r="J19" s="23">
        <f t="shared" si="0"/>
        <v>0.16167939868340533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5</v>
      </c>
      <c r="E20" s="20">
        <v>5</v>
      </c>
      <c r="F20" s="21">
        <v>15800</v>
      </c>
      <c r="G20" s="21">
        <v>5245</v>
      </c>
      <c r="H20" s="21">
        <v>71497.67</v>
      </c>
      <c r="I20" s="21">
        <v>68917</v>
      </c>
      <c r="J20" s="21">
        <f t="shared" si="0"/>
        <v>0.96390553706155746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97</v>
      </c>
      <c r="E21" s="22">
        <v>85</v>
      </c>
      <c r="F21" s="23">
        <v>2296835.2629499999</v>
      </c>
      <c r="G21" s="23">
        <v>524258.74</v>
      </c>
      <c r="H21" s="23">
        <v>688262.16</v>
      </c>
      <c r="I21" s="23">
        <v>2558395.48</v>
      </c>
      <c r="J21" s="23">
        <f t="shared" si="0"/>
        <v>3.7171816622898457</v>
      </c>
      <c r="K21" s="18"/>
      <c r="L21" s="19"/>
    </row>
    <row r="22" spans="1:12" ht="30" customHeight="1" x14ac:dyDescent="0.25">
      <c r="A22" s="7">
        <v>17</v>
      </c>
      <c r="B22" s="17" t="s">
        <v>98</v>
      </c>
      <c r="C22" s="9" t="s">
        <v>14</v>
      </c>
      <c r="D22" s="20">
        <v>7</v>
      </c>
      <c r="E22" s="20">
        <v>7</v>
      </c>
      <c r="F22" s="21">
        <v>79900</v>
      </c>
      <c r="G22" s="21">
        <v>44319</v>
      </c>
      <c r="H22" s="21">
        <v>319668</v>
      </c>
      <c r="I22" s="21">
        <v>136788.73000000001</v>
      </c>
      <c r="J22" s="21">
        <f t="shared" si="0"/>
        <v>0.42790873656418538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36</v>
      </c>
      <c r="E23" s="22">
        <v>21</v>
      </c>
      <c r="F23" s="23">
        <v>1385109.94202</v>
      </c>
      <c r="G23" s="23">
        <v>246306.90301000001</v>
      </c>
      <c r="H23" s="23">
        <v>804545.33</v>
      </c>
      <c r="I23" s="23">
        <v>1996261.6710099999</v>
      </c>
      <c r="J23" s="23">
        <f t="shared" si="0"/>
        <v>2.4812295797055959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43</v>
      </c>
      <c r="E24" s="20">
        <v>41</v>
      </c>
      <c r="F24" s="21">
        <v>1043765.06554</v>
      </c>
      <c r="G24" s="21">
        <v>301341.33299999998</v>
      </c>
      <c r="H24" s="21">
        <v>1440243.4</v>
      </c>
      <c r="I24" s="21">
        <v>4137230.8000000003</v>
      </c>
      <c r="J24" s="21">
        <f t="shared" si="0"/>
        <v>2.8725913967041965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10</v>
      </c>
      <c r="E25" s="22">
        <v>10</v>
      </c>
      <c r="F25" s="23">
        <v>207600</v>
      </c>
      <c r="G25" s="23">
        <v>118320</v>
      </c>
      <c r="H25" s="23">
        <v>908337.1</v>
      </c>
      <c r="I25" s="23">
        <v>1276396.4100000001</v>
      </c>
      <c r="J25" s="23">
        <f t="shared" si="0"/>
        <v>1.4052012298077445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46</v>
      </c>
      <c r="E26" s="20">
        <v>40</v>
      </c>
      <c r="F26" s="21">
        <v>3153997.79</v>
      </c>
      <c r="G26" s="21">
        <v>365007.07</v>
      </c>
      <c r="H26" s="21">
        <v>751763.94</v>
      </c>
      <c r="I26" s="21">
        <v>1747488.22</v>
      </c>
      <c r="J26" s="21">
        <f t="shared" si="0"/>
        <v>2.3245172148054882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31</v>
      </c>
      <c r="E27" s="22">
        <v>25</v>
      </c>
      <c r="F27" s="23">
        <v>755125</v>
      </c>
      <c r="G27" s="23">
        <v>422200</v>
      </c>
      <c r="H27" s="23">
        <v>841675.37</v>
      </c>
      <c r="I27" s="23">
        <v>2213956.9299999997</v>
      </c>
      <c r="J27" s="23">
        <f t="shared" si="0"/>
        <v>2.6304166771566568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98</v>
      </c>
      <c r="E28" s="20">
        <v>92</v>
      </c>
      <c r="F28" s="21">
        <v>520862.48499999999</v>
      </c>
      <c r="G28" s="21">
        <v>244610.98749999999</v>
      </c>
      <c r="H28" s="21">
        <v>698412.45</v>
      </c>
      <c r="I28" s="21">
        <v>2871962.46</v>
      </c>
      <c r="J28" s="21">
        <f t="shared" si="0"/>
        <v>4.1121295303369809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18</v>
      </c>
      <c r="E29" s="22">
        <v>18</v>
      </c>
      <c r="F29" s="23">
        <v>467440</v>
      </c>
      <c r="G29" s="23">
        <v>92120</v>
      </c>
      <c r="H29" s="23">
        <v>311500</v>
      </c>
      <c r="I29" s="23">
        <v>502092.56</v>
      </c>
      <c r="J29" s="23">
        <f t="shared" si="0"/>
        <v>1.611854125200642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38</v>
      </c>
      <c r="E30" s="20">
        <v>28</v>
      </c>
      <c r="F30" s="21">
        <v>1137512.5</v>
      </c>
      <c r="G30" s="21">
        <v>300143.46999999997</v>
      </c>
      <c r="H30" s="21">
        <v>660327.51699999999</v>
      </c>
      <c r="I30" s="21">
        <v>1114077</v>
      </c>
      <c r="J30" s="21">
        <f t="shared" si="0"/>
        <v>1.6871582227278286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3</v>
      </c>
      <c r="E31" s="22">
        <v>3</v>
      </c>
      <c r="F31" s="23">
        <v>799400</v>
      </c>
      <c r="G31" s="23">
        <v>12500</v>
      </c>
      <c r="H31" s="23">
        <v>240553.2</v>
      </c>
      <c r="I31" s="23">
        <v>625467.9</v>
      </c>
      <c r="J31" s="23">
        <f t="shared" si="0"/>
        <v>2.6001229665620742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106</v>
      </c>
      <c r="E32" s="20">
        <v>96</v>
      </c>
      <c r="F32" s="21">
        <v>1374803.43</v>
      </c>
      <c r="G32" s="21">
        <v>429476.36</v>
      </c>
      <c r="H32" s="21">
        <v>837629.35</v>
      </c>
      <c r="I32" s="21">
        <v>2658784.94</v>
      </c>
      <c r="J32" s="21">
        <f t="shared" si="0"/>
        <v>3.1741783403363315</v>
      </c>
      <c r="K32" s="18"/>
      <c r="L32" s="19"/>
    </row>
    <row r="33" spans="1:12" ht="24.75" customHeight="1" x14ac:dyDescent="0.25">
      <c r="A33" s="12">
        <v>28</v>
      </c>
      <c r="B33" s="8" t="s">
        <v>39</v>
      </c>
      <c r="C33" s="10" t="s">
        <v>14</v>
      </c>
      <c r="D33" s="22">
        <v>317</v>
      </c>
      <c r="E33" s="22">
        <v>274</v>
      </c>
      <c r="F33" s="23">
        <v>6275209.9699999997</v>
      </c>
      <c r="G33" s="23">
        <v>2100218.37</v>
      </c>
      <c r="H33" s="23">
        <v>2240913.8810000001</v>
      </c>
      <c r="I33" s="23">
        <v>9934131.1470000017</v>
      </c>
      <c r="J33" s="23">
        <f t="shared" si="0"/>
        <v>4.4330713604071788</v>
      </c>
      <c r="K33" s="18"/>
      <c r="L33" s="19"/>
    </row>
    <row r="34" spans="1:12" ht="30.75" customHeight="1" x14ac:dyDescent="0.25">
      <c r="A34" s="7">
        <v>29</v>
      </c>
      <c r="B34" s="17" t="s">
        <v>40</v>
      </c>
      <c r="C34" s="9" t="s">
        <v>8</v>
      </c>
      <c r="D34" s="20">
        <v>35</v>
      </c>
      <c r="E34" s="20">
        <v>32</v>
      </c>
      <c r="F34" s="21">
        <v>974212.51</v>
      </c>
      <c r="G34" s="21">
        <v>392706.68</v>
      </c>
      <c r="H34" s="21">
        <v>608811.81999999995</v>
      </c>
      <c r="I34" s="21">
        <v>769871.76</v>
      </c>
      <c r="J34" s="21">
        <f t="shared" si="0"/>
        <v>1.2645479846301277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7</v>
      </c>
      <c r="E35" s="22">
        <v>7</v>
      </c>
      <c r="F35" s="23">
        <v>1075617.041</v>
      </c>
      <c r="G35" s="23">
        <v>72000</v>
      </c>
      <c r="H35" s="23">
        <v>306942.68</v>
      </c>
      <c r="I35" s="23">
        <v>351630.15</v>
      </c>
      <c r="J35" s="23">
        <f t="shared" si="0"/>
        <v>1.1455889744625936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23</v>
      </c>
      <c r="E36" s="20">
        <v>23</v>
      </c>
      <c r="F36" s="21">
        <v>251940</v>
      </c>
      <c r="G36" s="21">
        <v>31155</v>
      </c>
      <c r="H36" s="21">
        <v>460345.83</v>
      </c>
      <c r="I36" s="21">
        <v>605508.85999999987</v>
      </c>
      <c r="J36" s="21">
        <f t="shared" si="0"/>
        <v>1.3153347343235406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36</v>
      </c>
      <c r="E37" s="22">
        <v>29</v>
      </c>
      <c r="F37" s="23">
        <v>9895854.4399999995</v>
      </c>
      <c r="G37" s="23">
        <v>420658.516</v>
      </c>
      <c r="H37" s="23">
        <v>1253018.3500000001</v>
      </c>
      <c r="I37" s="23">
        <v>2475340.46</v>
      </c>
      <c r="J37" s="23">
        <f t="shared" si="0"/>
        <v>1.975502162438403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17</v>
      </c>
      <c r="E38" s="20">
        <v>17</v>
      </c>
      <c r="F38" s="21">
        <v>1307928.25</v>
      </c>
      <c r="G38" s="21">
        <v>96658.91</v>
      </c>
      <c r="H38" s="21">
        <v>575655.77</v>
      </c>
      <c r="I38" s="21">
        <v>1070524.1499999999</v>
      </c>
      <c r="J38" s="21">
        <f t="shared" si="0"/>
        <v>1.8596602445242578</v>
      </c>
      <c r="K38" s="18"/>
      <c r="L38" s="19"/>
    </row>
    <row r="39" spans="1:12" ht="30" customHeight="1" x14ac:dyDescent="0.25">
      <c r="A39" s="12">
        <v>34</v>
      </c>
      <c r="B39" s="8" t="s">
        <v>99</v>
      </c>
      <c r="C39" s="10" t="s">
        <v>14</v>
      </c>
      <c r="D39" s="22">
        <v>18</v>
      </c>
      <c r="E39" s="22">
        <v>18</v>
      </c>
      <c r="F39" s="23">
        <v>212878</v>
      </c>
      <c r="G39" s="23">
        <v>112184.9</v>
      </c>
      <c r="H39" s="23">
        <v>501601.82</v>
      </c>
      <c r="I39" s="23">
        <v>207193.4</v>
      </c>
      <c r="J39" s="23">
        <f t="shared" si="0"/>
        <v>0.41306349327041914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7</v>
      </c>
      <c r="E40" s="20">
        <v>7</v>
      </c>
      <c r="F40" s="21">
        <v>95600</v>
      </c>
      <c r="G40" s="21">
        <v>48435.48</v>
      </c>
      <c r="H40" s="21">
        <v>365817.03</v>
      </c>
      <c r="I40" s="21">
        <v>481309.55950000003</v>
      </c>
      <c r="J40" s="21">
        <f t="shared" si="0"/>
        <v>1.3157111890061541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357</v>
      </c>
      <c r="E41" s="22">
        <v>285</v>
      </c>
      <c r="F41" s="23">
        <v>11448810.76</v>
      </c>
      <c r="G41" s="23">
        <v>4413193.24</v>
      </c>
      <c r="H41" s="23">
        <v>3963692</v>
      </c>
      <c r="I41" s="23">
        <v>18802011.669999994</v>
      </c>
      <c r="J41" s="23">
        <f t="shared" si="0"/>
        <v>4.7435602135584691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40</v>
      </c>
      <c r="E42" s="20">
        <v>36</v>
      </c>
      <c r="F42" s="21">
        <v>446613.52600000001</v>
      </c>
      <c r="G42" s="21">
        <v>212297.8</v>
      </c>
      <c r="H42" s="21">
        <v>379471.73800000001</v>
      </c>
      <c r="I42" s="21">
        <v>1002365.7300000001</v>
      </c>
      <c r="J42" s="21">
        <f t="shared" si="0"/>
        <v>2.6414766361335715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4</v>
      </c>
      <c r="E43" s="22">
        <v>4</v>
      </c>
      <c r="F43" s="23">
        <v>30640</v>
      </c>
      <c r="G43" s="23">
        <v>9425</v>
      </c>
      <c r="H43" s="23">
        <v>40159.798999999999</v>
      </c>
      <c r="I43" s="23">
        <v>37059.5</v>
      </c>
      <c r="J43" s="23">
        <f t="shared" si="0"/>
        <v>0.92280093334132474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58</v>
      </c>
      <c r="E44" s="20">
        <v>56</v>
      </c>
      <c r="F44" s="21">
        <v>5585374.8099999996</v>
      </c>
      <c r="G44" s="21">
        <v>730246.02</v>
      </c>
      <c r="H44" s="21">
        <v>1130000</v>
      </c>
      <c r="I44" s="21">
        <v>3924343.38</v>
      </c>
      <c r="J44" s="21">
        <f t="shared" si="0"/>
        <v>3.4728702477876103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20</v>
      </c>
      <c r="E45" s="22">
        <v>12</v>
      </c>
      <c r="F45" s="23">
        <v>775334.02</v>
      </c>
      <c r="G45" s="23">
        <v>151932</v>
      </c>
      <c r="H45" s="23">
        <v>655413.36</v>
      </c>
      <c r="I45" s="23">
        <v>989952.89</v>
      </c>
      <c r="J45" s="23">
        <f t="shared" si="0"/>
        <v>1.5104252528511168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228</v>
      </c>
      <c r="E46" s="20">
        <v>210</v>
      </c>
      <c r="F46" s="21">
        <v>5120662.26</v>
      </c>
      <c r="G46" s="21">
        <v>2484109.5</v>
      </c>
      <c r="H46" s="21">
        <v>3345466.94</v>
      </c>
      <c r="I46" s="21">
        <v>9557503.0000000019</v>
      </c>
      <c r="J46" s="21">
        <f t="shared" si="0"/>
        <v>2.8568517254574939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50</v>
      </c>
      <c r="E47" s="22">
        <v>42</v>
      </c>
      <c r="F47" s="23">
        <v>863009.99</v>
      </c>
      <c r="G47" s="23">
        <v>418031.21</v>
      </c>
      <c r="H47" s="23">
        <v>472965.03</v>
      </c>
      <c r="I47" s="23">
        <v>1433944.9</v>
      </c>
      <c r="J47" s="23">
        <f t="shared" si="0"/>
        <v>3.0318201326639302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85</v>
      </c>
      <c r="E48" s="20">
        <v>77</v>
      </c>
      <c r="F48" s="21">
        <v>1037177.86</v>
      </c>
      <c r="G48" s="21">
        <v>482575.3</v>
      </c>
      <c r="H48" s="21">
        <v>814369.6</v>
      </c>
      <c r="I48" s="21">
        <v>2360905.83</v>
      </c>
      <c r="J48" s="21">
        <f t="shared" si="0"/>
        <v>2.8990593828649796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135</v>
      </c>
      <c r="E49" s="22">
        <v>110</v>
      </c>
      <c r="F49" s="23">
        <v>1176908.7</v>
      </c>
      <c r="G49" s="23">
        <v>322360.37780000002</v>
      </c>
      <c r="H49" s="23">
        <v>822354.62</v>
      </c>
      <c r="I49" s="23">
        <v>2145588.7400000002</v>
      </c>
      <c r="J49" s="23">
        <f t="shared" si="0"/>
        <v>2.6090796936241452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82</v>
      </c>
      <c r="E50" s="20">
        <v>69</v>
      </c>
      <c r="F50" s="21">
        <v>3413481</v>
      </c>
      <c r="G50" s="21">
        <v>725171</v>
      </c>
      <c r="H50" s="21">
        <v>953361.66</v>
      </c>
      <c r="I50" s="21">
        <v>2915290.2499999995</v>
      </c>
      <c r="J50" s="21">
        <f t="shared" si="0"/>
        <v>3.0579059052993589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247</v>
      </c>
      <c r="E51" s="22">
        <v>161</v>
      </c>
      <c r="F51" s="23">
        <v>7121343.5199999996</v>
      </c>
      <c r="G51" s="23">
        <v>1825941.97</v>
      </c>
      <c r="H51" s="23">
        <v>1925936</v>
      </c>
      <c r="I51" s="23">
        <v>8948931.75</v>
      </c>
      <c r="J51" s="23">
        <f t="shared" si="0"/>
        <v>4.6465364113864638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299</v>
      </c>
      <c r="E52" s="20">
        <v>279</v>
      </c>
      <c r="F52" s="21">
        <v>6138451.4699999997</v>
      </c>
      <c r="G52" s="21">
        <v>1213697.17</v>
      </c>
      <c r="H52" s="21">
        <v>2328487.8199999998</v>
      </c>
      <c r="I52" s="21">
        <v>7312724.1799999997</v>
      </c>
      <c r="J52" s="21">
        <f t="shared" si="0"/>
        <v>3.1405464598908659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33</v>
      </c>
      <c r="E53" s="22">
        <v>31</v>
      </c>
      <c r="F53" s="23">
        <v>437393.68</v>
      </c>
      <c r="G53" s="23">
        <v>222413.84</v>
      </c>
      <c r="H53" s="23">
        <v>395782.65</v>
      </c>
      <c r="I53" s="23">
        <v>1497307.3670000003</v>
      </c>
      <c r="J53" s="23">
        <f t="shared" si="0"/>
        <v>3.7831556461608415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20</v>
      </c>
      <c r="E54" s="20">
        <v>20</v>
      </c>
      <c r="F54" s="21">
        <v>237739.16</v>
      </c>
      <c r="G54" s="21">
        <v>85098.84</v>
      </c>
      <c r="H54" s="21">
        <v>254184.25</v>
      </c>
      <c r="I54" s="21">
        <v>328573.77</v>
      </c>
      <c r="J54" s="21">
        <f t="shared" si="0"/>
        <v>1.2926598323853662</v>
      </c>
      <c r="K54" s="18"/>
      <c r="L54" s="19"/>
    </row>
    <row r="55" spans="1:12" x14ac:dyDescent="0.25">
      <c r="A55" s="12">
        <v>50</v>
      </c>
      <c r="B55" s="24" t="s">
        <v>102</v>
      </c>
      <c r="C55" s="10" t="s">
        <v>8</v>
      </c>
      <c r="D55" s="22">
        <v>34</v>
      </c>
      <c r="E55" s="22">
        <v>34</v>
      </c>
      <c r="F55" s="23">
        <v>99952.5</v>
      </c>
      <c r="G55" s="23">
        <v>23852.5</v>
      </c>
      <c r="H55" s="23">
        <v>183312.96</v>
      </c>
      <c r="I55" s="23">
        <f>139318.15</f>
        <v>139318.15</v>
      </c>
      <c r="J55" s="23">
        <f t="shared" si="0"/>
        <v>0.76000163872756188</v>
      </c>
      <c r="K55" s="18"/>
      <c r="L55" s="19"/>
    </row>
    <row r="56" spans="1:12" ht="30" customHeight="1" x14ac:dyDescent="0.25">
      <c r="A56" s="7">
        <v>51</v>
      </c>
      <c r="B56" s="17" t="s">
        <v>61</v>
      </c>
      <c r="C56" s="9" t="s">
        <v>37</v>
      </c>
      <c r="D56" s="20">
        <v>130</v>
      </c>
      <c r="E56" s="20">
        <v>119</v>
      </c>
      <c r="F56" s="21">
        <v>1926447.92</v>
      </c>
      <c r="G56" s="21">
        <v>889078.31</v>
      </c>
      <c r="H56" s="21">
        <v>935492.23</v>
      </c>
      <c r="I56" s="21">
        <v>5262597.5191299999</v>
      </c>
      <c r="J56" s="21">
        <f t="shared" si="0"/>
        <v>5.62548501245168</v>
      </c>
      <c r="K56" s="18"/>
      <c r="L56" s="19"/>
    </row>
    <row r="57" spans="1:12" ht="30" customHeight="1" x14ac:dyDescent="0.25">
      <c r="A57" s="12">
        <v>52</v>
      </c>
      <c r="B57" s="8" t="s">
        <v>62</v>
      </c>
      <c r="C57" s="10" t="s">
        <v>10</v>
      </c>
      <c r="D57" s="22">
        <v>69</v>
      </c>
      <c r="E57" s="22">
        <v>49</v>
      </c>
      <c r="F57" s="23">
        <v>1101708.8400000001</v>
      </c>
      <c r="G57" s="23">
        <v>700891.06</v>
      </c>
      <c r="H57" s="23">
        <v>1424310.1</v>
      </c>
      <c r="I57" s="23">
        <v>3906543.57</v>
      </c>
      <c r="J57" s="23">
        <f t="shared" si="0"/>
        <v>2.742761965951094</v>
      </c>
      <c r="K57" s="18"/>
      <c r="L57" s="19"/>
    </row>
    <row r="58" spans="1:12" ht="38.25" customHeight="1" x14ac:dyDescent="0.25">
      <c r="A58" s="7">
        <v>53</v>
      </c>
      <c r="B58" s="17" t="s">
        <v>63</v>
      </c>
      <c r="C58" s="9" t="s">
        <v>30</v>
      </c>
      <c r="D58" s="20">
        <v>12</v>
      </c>
      <c r="E58" s="20">
        <v>12</v>
      </c>
      <c r="F58" s="21">
        <v>2325840</v>
      </c>
      <c r="G58" s="21">
        <v>93250</v>
      </c>
      <c r="H58" s="21">
        <v>552427.73</v>
      </c>
      <c r="I58" s="21">
        <v>3061589.7</v>
      </c>
      <c r="J58" s="21">
        <f t="shared" si="0"/>
        <v>5.5420637555612933</v>
      </c>
      <c r="K58" s="18"/>
      <c r="L58" s="19"/>
    </row>
    <row r="59" spans="1:12" ht="30" customHeight="1" x14ac:dyDescent="0.25">
      <c r="A59" s="12">
        <v>54</v>
      </c>
      <c r="B59" s="8" t="s">
        <v>64</v>
      </c>
      <c r="C59" s="10" t="s">
        <v>30</v>
      </c>
      <c r="D59" s="22">
        <v>1</v>
      </c>
      <c r="E59" s="22">
        <v>1</v>
      </c>
      <c r="F59" s="23">
        <v>100000</v>
      </c>
      <c r="G59" s="23">
        <v>5000</v>
      </c>
      <c r="H59" s="23">
        <v>140998.91500000001</v>
      </c>
      <c r="I59" s="23">
        <v>193784</v>
      </c>
      <c r="J59" s="23">
        <f t="shared" si="0"/>
        <v>1.3743651857179184</v>
      </c>
      <c r="K59" s="18"/>
      <c r="L59" s="19"/>
    </row>
    <row r="60" spans="1:12" ht="30" customHeight="1" x14ac:dyDescent="0.25">
      <c r="A60" s="7">
        <v>55</v>
      </c>
      <c r="B60" s="17" t="s">
        <v>65</v>
      </c>
      <c r="C60" s="9" t="s">
        <v>14</v>
      </c>
      <c r="D60" s="20">
        <v>8</v>
      </c>
      <c r="E60" s="20">
        <v>8</v>
      </c>
      <c r="F60" s="21">
        <v>95188.6</v>
      </c>
      <c r="G60" s="21">
        <v>28166.5</v>
      </c>
      <c r="H60" s="21">
        <v>56000</v>
      </c>
      <c r="I60" s="21">
        <v>152507.35999999999</v>
      </c>
      <c r="J60" s="21">
        <f t="shared" si="0"/>
        <v>2.7233457142857138</v>
      </c>
      <c r="K60" s="18"/>
      <c r="L60" s="19"/>
    </row>
    <row r="61" spans="1:12" ht="30" customHeight="1" x14ac:dyDescent="0.25">
      <c r="A61" s="12">
        <v>56</v>
      </c>
      <c r="B61" s="8" t="s">
        <v>66</v>
      </c>
      <c r="C61" s="10" t="s">
        <v>12</v>
      </c>
      <c r="D61" s="22">
        <v>46</v>
      </c>
      <c r="E61" s="22">
        <v>36</v>
      </c>
      <c r="F61" s="23">
        <v>1939594.7</v>
      </c>
      <c r="G61" s="23">
        <v>660743.38</v>
      </c>
      <c r="H61" s="23">
        <v>977174.05</v>
      </c>
      <c r="I61" s="23">
        <v>3935481.014</v>
      </c>
      <c r="J61" s="23">
        <f t="shared" si="0"/>
        <v>4.0274104843451379</v>
      </c>
      <c r="K61" s="18"/>
      <c r="L61" s="19"/>
    </row>
    <row r="62" spans="1:12" ht="40.5" customHeight="1" x14ac:dyDescent="0.25">
      <c r="A62" s="7">
        <v>57</v>
      </c>
      <c r="B62" s="17" t="s">
        <v>67</v>
      </c>
      <c r="C62" s="9" t="s">
        <v>12</v>
      </c>
      <c r="D62" s="20">
        <v>79</v>
      </c>
      <c r="E62" s="20">
        <v>72</v>
      </c>
      <c r="F62" s="21">
        <v>946044.13</v>
      </c>
      <c r="G62" s="21">
        <v>399937.37699999998</v>
      </c>
      <c r="H62" s="21">
        <v>798995.42099999997</v>
      </c>
      <c r="I62" s="21">
        <v>1791398.99752</v>
      </c>
      <c r="J62" s="21">
        <f t="shared" si="0"/>
        <v>2.2420641601148801</v>
      </c>
      <c r="K62" s="18"/>
      <c r="L62" s="19"/>
    </row>
    <row r="63" spans="1:12" ht="30" customHeight="1" x14ac:dyDescent="0.25">
      <c r="A63" s="12">
        <v>58</v>
      </c>
      <c r="B63" s="8" t="s">
        <v>68</v>
      </c>
      <c r="C63" s="10" t="s">
        <v>14</v>
      </c>
      <c r="D63" s="22">
        <v>96</v>
      </c>
      <c r="E63" s="22">
        <v>92</v>
      </c>
      <c r="F63" s="23">
        <v>6521397.9500000002</v>
      </c>
      <c r="G63" s="23">
        <v>553350.18000000005</v>
      </c>
      <c r="H63" s="23">
        <v>1303463.18</v>
      </c>
      <c r="I63" s="23">
        <v>2936633.4599999995</v>
      </c>
      <c r="J63" s="23">
        <f t="shared" si="0"/>
        <v>2.2529469992393647</v>
      </c>
      <c r="K63" s="18"/>
      <c r="L63" s="19"/>
    </row>
    <row r="64" spans="1:12" ht="30" customHeight="1" x14ac:dyDescent="0.25">
      <c r="A64" s="7">
        <v>59</v>
      </c>
      <c r="B64" s="17" t="s">
        <v>69</v>
      </c>
      <c r="C64" s="9" t="s">
        <v>37</v>
      </c>
      <c r="D64" s="20">
        <v>52</v>
      </c>
      <c r="E64" s="20">
        <v>41</v>
      </c>
      <c r="F64" s="21">
        <v>587729.36</v>
      </c>
      <c r="G64" s="21">
        <v>224838.13</v>
      </c>
      <c r="H64" s="21">
        <v>388560.03</v>
      </c>
      <c r="I64" s="21">
        <v>791508.66999999993</v>
      </c>
      <c r="J64" s="21">
        <f t="shared" si="0"/>
        <v>2.0370305973056464</v>
      </c>
      <c r="K64" s="18"/>
      <c r="L64" s="19"/>
    </row>
    <row r="65" spans="1:12" ht="43.5" customHeight="1" x14ac:dyDescent="0.25">
      <c r="A65" s="12">
        <v>60</v>
      </c>
      <c r="B65" s="8" t="s">
        <v>70</v>
      </c>
      <c r="C65" s="10" t="s">
        <v>37</v>
      </c>
      <c r="D65" s="22">
        <v>39</v>
      </c>
      <c r="E65" s="22">
        <v>32</v>
      </c>
      <c r="F65" s="23">
        <v>899752.73</v>
      </c>
      <c r="G65" s="23">
        <v>335503.95</v>
      </c>
      <c r="H65" s="23">
        <v>505416.03</v>
      </c>
      <c r="I65" s="23">
        <v>1096986.3500000001</v>
      </c>
      <c r="J65" s="23">
        <f t="shared" si="0"/>
        <v>2.1704621240446214</v>
      </c>
      <c r="K65" s="18"/>
      <c r="L65" s="19"/>
    </row>
    <row r="66" spans="1:12" ht="30" customHeight="1" x14ac:dyDescent="0.25">
      <c r="A66" s="7">
        <v>61</v>
      </c>
      <c r="B66" s="17" t="s">
        <v>71</v>
      </c>
      <c r="C66" s="9" t="s">
        <v>10</v>
      </c>
      <c r="D66" s="20">
        <v>22</v>
      </c>
      <c r="E66" s="20">
        <v>22</v>
      </c>
      <c r="F66" s="21">
        <v>307795.23</v>
      </c>
      <c r="G66" s="21">
        <v>131820.17000000001</v>
      </c>
      <c r="H66" s="21">
        <v>878314.61</v>
      </c>
      <c r="I66" s="21">
        <v>2146856.6399999997</v>
      </c>
      <c r="J66" s="21">
        <f t="shared" si="0"/>
        <v>2.4442911635046123</v>
      </c>
      <c r="K66" s="18"/>
      <c r="L66" s="19"/>
    </row>
    <row r="67" spans="1:12" ht="30" customHeight="1" x14ac:dyDescent="0.25">
      <c r="A67" s="12">
        <v>62</v>
      </c>
      <c r="B67" s="8" t="s">
        <v>72</v>
      </c>
      <c r="C67" s="10" t="s">
        <v>30</v>
      </c>
      <c r="D67" s="22">
        <v>25</v>
      </c>
      <c r="E67" s="22">
        <v>24</v>
      </c>
      <c r="F67" s="23">
        <v>475500</v>
      </c>
      <c r="G67" s="23">
        <v>205106.85</v>
      </c>
      <c r="H67" s="23">
        <v>434457.27</v>
      </c>
      <c r="I67" s="23">
        <v>1686611.6700000002</v>
      </c>
      <c r="J67" s="23">
        <f t="shared" si="0"/>
        <v>3.8821117436934593</v>
      </c>
      <c r="K67" s="18"/>
      <c r="L67" s="19"/>
    </row>
    <row r="68" spans="1:12" ht="30" customHeight="1" x14ac:dyDescent="0.25">
      <c r="A68" s="7">
        <v>63</v>
      </c>
      <c r="B68" s="17" t="s">
        <v>73</v>
      </c>
      <c r="C68" s="9" t="s">
        <v>37</v>
      </c>
      <c r="D68" s="20">
        <v>252</v>
      </c>
      <c r="E68" s="20">
        <v>240</v>
      </c>
      <c r="F68" s="21">
        <v>6305203.2999999998</v>
      </c>
      <c r="G68" s="21">
        <v>1745444.6</v>
      </c>
      <c r="H68" s="21">
        <v>3161390</v>
      </c>
      <c r="I68" s="21">
        <v>12495437.989999998</v>
      </c>
      <c r="J68" s="21">
        <f t="shared" si="0"/>
        <v>3.952513922673254</v>
      </c>
      <c r="K68" s="18"/>
      <c r="L68" s="19"/>
    </row>
    <row r="69" spans="1:12" ht="30" customHeight="1" x14ac:dyDescent="0.25">
      <c r="A69" s="12">
        <v>64</v>
      </c>
      <c r="B69" s="8" t="s">
        <v>74</v>
      </c>
      <c r="C69" s="10" t="s">
        <v>8</v>
      </c>
      <c r="D69" s="22">
        <v>21</v>
      </c>
      <c r="E69" s="22">
        <v>20</v>
      </c>
      <c r="F69" s="23">
        <v>141871.57999999999</v>
      </c>
      <c r="G69" s="23">
        <v>75040.12</v>
      </c>
      <c r="H69" s="23">
        <v>376659.63</v>
      </c>
      <c r="I69" s="23">
        <v>812656.49</v>
      </c>
      <c r="J69" s="23">
        <f t="shared" si="0"/>
        <v>2.1575354120111041</v>
      </c>
      <c r="K69" s="18"/>
      <c r="L69" s="19"/>
    </row>
    <row r="70" spans="1:12" ht="30" customHeight="1" x14ac:dyDescent="0.25">
      <c r="A70" s="7">
        <v>65</v>
      </c>
      <c r="B70" s="17" t="s">
        <v>75</v>
      </c>
      <c r="C70" s="9" t="s">
        <v>8</v>
      </c>
      <c r="D70" s="20">
        <v>37</v>
      </c>
      <c r="E70" s="20">
        <v>32</v>
      </c>
      <c r="F70" s="21">
        <v>533611.38</v>
      </c>
      <c r="G70" s="21">
        <v>237477.21179999999</v>
      </c>
      <c r="H70" s="21">
        <v>471436.62</v>
      </c>
      <c r="I70" s="21">
        <v>1094600.8515399999</v>
      </c>
      <c r="J70" s="21">
        <f t="shared" si="0"/>
        <v>2.3218409540183789</v>
      </c>
      <c r="K70" s="18"/>
      <c r="L70" s="19"/>
    </row>
    <row r="71" spans="1:12" ht="30" customHeight="1" x14ac:dyDescent="0.25">
      <c r="A71" s="12">
        <v>66</v>
      </c>
      <c r="B71" s="8" t="s">
        <v>76</v>
      </c>
      <c r="C71" s="10" t="s">
        <v>14</v>
      </c>
      <c r="D71" s="22">
        <v>426</v>
      </c>
      <c r="E71" s="22">
        <v>365</v>
      </c>
      <c r="F71" s="23">
        <v>6276709.46</v>
      </c>
      <c r="G71" s="23">
        <v>2746088.33</v>
      </c>
      <c r="H71" s="23">
        <v>2929950.43</v>
      </c>
      <c r="I71" s="23">
        <v>15029774.289999999</v>
      </c>
      <c r="J71" s="23">
        <f t="shared" ref="J71:J94" si="1">I71/H71</f>
        <v>5.1297025833983128</v>
      </c>
      <c r="K71" s="18"/>
      <c r="L71" s="19"/>
    </row>
    <row r="72" spans="1:12" ht="30" customHeight="1" x14ac:dyDescent="0.25">
      <c r="A72" s="7">
        <v>67</v>
      </c>
      <c r="B72" s="17" t="s">
        <v>77</v>
      </c>
      <c r="C72" s="9" t="s">
        <v>16</v>
      </c>
      <c r="D72" s="20">
        <v>32</v>
      </c>
      <c r="E72" s="20">
        <v>29</v>
      </c>
      <c r="F72" s="21">
        <v>1602720.58</v>
      </c>
      <c r="G72" s="21">
        <v>194034.29</v>
      </c>
      <c r="H72" s="21">
        <v>560967.46</v>
      </c>
      <c r="I72" s="21">
        <v>1082059.5</v>
      </c>
      <c r="J72" s="21">
        <f t="shared" si="1"/>
        <v>1.9289166968793521</v>
      </c>
      <c r="K72" s="18"/>
      <c r="L72" s="19"/>
    </row>
    <row r="73" spans="1:12" ht="41.25" customHeight="1" x14ac:dyDescent="0.25">
      <c r="A73" s="12">
        <v>68</v>
      </c>
      <c r="B73" s="8" t="s">
        <v>78</v>
      </c>
      <c r="C73" s="10" t="s">
        <v>37</v>
      </c>
      <c r="D73" s="22">
        <v>27</v>
      </c>
      <c r="E73" s="22">
        <v>27</v>
      </c>
      <c r="F73" s="23">
        <v>1384169</v>
      </c>
      <c r="G73" s="23">
        <v>267300</v>
      </c>
      <c r="H73" s="23">
        <v>927641.88</v>
      </c>
      <c r="I73" s="23">
        <v>1743654.0399999998</v>
      </c>
      <c r="J73" s="23">
        <f t="shared" si="1"/>
        <v>1.8796629147446424</v>
      </c>
      <c r="K73" s="18"/>
      <c r="L73" s="19"/>
    </row>
    <row r="74" spans="1:12" ht="30" customHeight="1" x14ac:dyDescent="0.25">
      <c r="A74" s="7">
        <v>69</v>
      </c>
      <c r="B74" s="17" t="s">
        <v>79</v>
      </c>
      <c r="C74" s="9" t="s">
        <v>37</v>
      </c>
      <c r="D74" s="20">
        <v>61</v>
      </c>
      <c r="E74" s="20">
        <v>51</v>
      </c>
      <c r="F74" s="21">
        <v>953363.4</v>
      </c>
      <c r="G74" s="21">
        <v>373550.9</v>
      </c>
      <c r="H74" s="21">
        <v>535284.31000000006</v>
      </c>
      <c r="I74" s="21">
        <v>2058427.6999999997</v>
      </c>
      <c r="J74" s="21">
        <f t="shared" si="1"/>
        <v>3.8454848415041334</v>
      </c>
      <c r="K74" s="18"/>
      <c r="L74" s="19"/>
    </row>
    <row r="75" spans="1:12" ht="30" customHeight="1" x14ac:dyDescent="0.25">
      <c r="A75" s="12">
        <v>70</v>
      </c>
      <c r="B75" s="29" t="s">
        <v>108</v>
      </c>
      <c r="C75" s="10" t="s">
        <v>10</v>
      </c>
      <c r="D75" s="22">
        <v>52</v>
      </c>
      <c r="E75" s="22">
        <v>39</v>
      </c>
      <c r="F75" s="23">
        <v>749283.12</v>
      </c>
      <c r="G75" s="23">
        <v>289773.40999999997</v>
      </c>
      <c r="H75" s="23">
        <v>536536</v>
      </c>
      <c r="I75" s="23">
        <v>1338551.74</v>
      </c>
      <c r="J75" s="23">
        <f t="shared" si="1"/>
        <v>2.4948032191688907</v>
      </c>
      <c r="K75" s="18"/>
      <c r="L75" s="19"/>
    </row>
    <row r="76" spans="1:12" ht="31.5" customHeight="1" x14ac:dyDescent="0.25">
      <c r="A76" s="7">
        <v>71</v>
      </c>
      <c r="B76" s="17" t="s">
        <v>80</v>
      </c>
      <c r="C76" s="9" t="s">
        <v>42</v>
      </c>
      <c r="D76" s="20">
        <v>164</v>
      </c>
      <c r="E76" s="20">
        <v>146</v>
      </c>
      <c r="F76" s="21">
        <v>9185714.7799999993</v>
      </c>
      <c r="G76" s="21">
        <v>1885385.92</v>
      </c>
      <c r="H76" s="21">
        <v>3328913.2609999999</v>
      </c>
      <c r="I76" s="21">
        <v>31447828.410000004</v>
      </c>
      <c r="J76" s="21">
        <f t="shared" si="1"/>
        <v>9.4468752846246069</v>
      </c>
      <c r="K76" s="18"/>
      <c r="L76" s="19"/>
    </row>
    <row r="77" spans="1:12" ht="38.25" customHeight="1" x14ac:dyDescent="0.25">
      <c r="A77" s="12">
        <v>72</v>
      </c>
      <c r="B77" s="8" t="s">
        <v>81</v>
      </c>
      <c r="C77" s="10" t="s">
        <v>16</v>
      </c>
      <c r="D77" s="22">
        <v>41</v>
      </c>
      <c r="E77" s="22">
        <v>33</v>
      </c>
      <c r="F77" s="23">
        <v>1234102</v>
      </c>
      <c r="G77" s="23">
        <v>351250</v>
      </c>
      <c r="H77" s="23">
        <v>856041.78</v>
      </c>
      <c r="I77" s="23">
        <v>1362403.89</v>
      </c>
      <c r="J77" s="23">
        <f t="shared" si="1"/>
        <v>1.5915156500889476</v>
      </c>
      <c r="K77" s="18"/>
      <c r="L77" s="19"/>
    </row>
    <row r="78" spans="1:12" ht="48.75" customHeight="1" x14ac:dyDescent="0.25">
      <c r="A78" s="7">
        <v>73</v>
      </c>
      <c r="B78" s="17" t="s">
        <v>82</v>
      </c>
      <c r="C78" s="9" t="s">
        <v>30</v>
      </c>
      <c r="D78" s="20">
        <v>77</v>
      </c>
      <c r="E78" s="20">
        <v>71</v>
      </c>
      <c r="F78" s="21">
        <v>5331035.88</v>
      </c>
      <c r="G78" s="21">
        <v>687005.96</v>
      </c>
      <c r="H78" s="21">
        <v>2147533.5099999998</v>
      </c>
      <c r="I78" s="21">
        <v>4713955.2</v>
      </c>
      <c r="J78" s="21">
        <f t="shared" si="1"/>
        <v>2.195055480182007</v>
      </c>
      <c r="K78" s="18"/>
      <c r="L78" s="19"/>
    </row>
    <row r="79" spans="1:12" ht="30" customHeight="1" x14ac:dyDescent="0.25">
      <c r="A79" s="12">
        <v>74</v>
      </c>
      <c r="B79" s="8" t="s">
        <v>83</v>
      </c>
      <c r="C79" s="10" t="s">
        <v>16</v>
      </c>
      <c r="D79" s="22">
        <v>44</v>
      </c>
      <c r="E79" s="22">
        <v>35</v>
      </c>
      <c r="F79" s="23">
        <v>906847.1</v>
      </c>
      <c r="G79" s="23">
        <v>457315.37</v>
      </c>
      <c r="H79" s="23">
        <v>696078</v>
      </c>
      <c r="I79" s="23">
        <v>1039586.63</v>
      </c>
      <c r="J79" s="23">
        <f t="shared" si="1"/>
        <v>1.4934915770933717</v>
      </c>
      <c r="K79" s="18"/>
      <c r="L79" s="19"/>
    </row>
    <row r="80" spans="1:12" ht="30" customHeight="1" x14ac:dyDescent="0.25">
      <c r="A80" s="7">
        <v>75</v>
      </c>
      <c r="B80" s="17" t="s">
        <v>84</v>
      </c>
      <c r="C80" s="9" t="s">
        <v>16</v>
      </c>
      <c r="D80" s="20">
        <v>85</v>
      </c>
      <c r="E80" s="20">
        <v>69</v>
      </c>
      <c r="F80" s="21">
        <v>2059006.36</v>
      </c>
      <c r="G80" s="21">
        <v>872404.45</v>
      </c>
      <c r="H80" s="21">
        <v>783249.96</v>
      </c>
      <c r="I80" s="21">
        <v>2766914.41</v>
      </c>
      <c r="J80" s="21">
        <f t="shared" si="1"/>
        <v>3.5326071513619999</v>
      </c>
      <c r="K80" s="18"/>
      <c r="L80" s="19"/>
    </row>
    <row r="81" spans="1:12" ht="30" customHeight="1" x14ac:dyDescent="0.25">
      <c r="A81" s="12">
        <v>76</v>
      </c>
      <c r="B81" s="8" t="s">
        <v>85</v>
      </c>
      <c r="C81" s="10" t="s">
        <v>8</v>
      </c>
      <c r="D81" s="22">
        <v>36</v>
      </c>
      <c r="E81" s="22">
        <v>33</v>
      </c>
      <c r="F81" s="23">
        <v>805545.76</v>
      </c>
      <c r="G81" s="23">
        <v>363569.12</v>
      </c>
      <c r="H81" s="23">
        <v>667027.18000000005</v>
      </c>
      <c r="I81" s="23">
        <v>1706274.66</v>
      </c>
      <c r="J81" s="23">
        <f t="shared" si="1"/>
        <v>2.5580286848281051</v>
      </c>
      <c r="K81" s="18"/>
      <c r="L81" s="19"/>
    </row>
    <row r="82" spans="1:12" ht="30" customHeight="1" x14ac:dyDescent="0.25">
      <c r="A82" s="7">
        <v>77</v>
      </c>
      <c r="B82" s="17" t="s">
        <v>86</v>
      </c>
      <c r="C82" s="9" t="s">
        <v>16</v>
      </c>
      <c r="D82" s="20">
        <v>40</v>
      </c>
      <c r="E82" s="20">
        <v>38</v>
      </c>
      <c r="F82" s="21">
        <v>1244465.7</v>
      </c>
      <c r="G82" s="21">
        <v>388672.31</v>
      </c>
      <c r="H82" s="21">
        <v>756545.06</v>
      </c>
      <c r="I82" s="21">
        <v>2307660.12</v>
      </c>
      <c r="J82" s="21">
        <f t="shared" si="1"/>
        <v>3.0502613023472787</v>
      </c>
      <c r="K82" s="18"/>
      <c r="L82" s="19"/>
    </row>
    <row r="83" spans="1:12" ht="30" customHeight="1" x14ac:dyDescent="0.25">
      <c r="A83" s="12">
        <v>78</v>
      </c>
      <c r="B83" s="8" t="s">
        <v>87</v>
      </c>
      <c r="C83" s="10" t="s">
        <v>42</v>
      </c>
      <c r="D83" s="22">
        <v>81</v>
      </c>
      <c r="E83" s="22">
        <v>70</v>
      </c>
      <c r="F83" s="23">
        <v>1474871.9</v>
      </c>
      <c r="G83" s="23">
        <v>430099.02799999999</v>
      </c>
      <c r="H83" s="23">
        <v>848379.3</v>
      </c>
      <c r="I83" s="23">
        <v>2104783.5999999996</v>
      </c>
      <c r="J83" s="23">
        <f t="shared" si="1"/>
        <v>2.4809464351617248</v>
      </c>
      <c r="K83" s="18"/>
      <c r="L83" s="19"/>
    </row>
    <row r="84" spans="1:12" ht="30" customHeight="1" x14ac:dyDescent="0.25">
      <c r="A84" s="7">
        <v>79</v>
      </c>
      <c r="B84" s="17" t="s">
        <v>88</v>
      </c>
      <c r="C84" s="9" t="s">
        <v>37</v>
      </c>
      <c r="D84" s="20">
        <v>164</v>
      </c>
      <c r="E84" s="20">
        <v>157</v>
      </c>
      <c r="F84" s="21">
        <v>5925225.8799999999</v>
      </c>
      <c r="G84" s="21">
        <v>700273.23</v>
      </c>
      <c r="H84" s="21">
        <v>1693000</v>
      </c>
      <c r="I84" s="21">
        <v>5290231.0399999991</v>
      </c>
      <c r="J84" s="21">
        <f t="shared" si="1"/>
        <v>3.1247673006497338</v>
      </c>
      <c r="K84" s="18"/>
      <c r="L84" s="19"/>
    </row>
    <row r="85" spans="1:12" ht="36" customHeight="1" x14ac:dyDescent="0.25">
      <c r="A85" s="12">
        <v>80</v>
      </c>
      <c r="B85" s="8" t="s">
        <v>89</v>
      </c>
      <c r="C85" s="10" t="s">
        <v>37</v>
      </c>
      <c r="D85" s="22">
        <v>71</v>
      </c>
      <c r="E85" s="22">
        <v>64</v>
      </c>
      <c r="F85" s="23">
        <v>1211234.02</v>
      </c>
      <c r="G85" s="23">
        <v>442501.54</v>
      </c>
      <c r="H85" s="23">
        <v>809205.19700000004</v>
      </c>
      <c r="I85" s="23">
        <v>1763130.9880000001</v>
      </c>
      <c r="J85" s="23">
        <f t="shared" si="1"/>
        <v>2.1788428874858052</v>
      </c>
      <c r="K85" s="18"/>
      <c r="L85" s="19"/>
    </row>
    <row r="86" spans="1:12" ht="31.5" customHeight="1" x14ac:dyDescent="0.25">
      <c r="A86" s="7">
        <v>81</v>
      </c>
      <c r="B86" s="17" t="s">
        <v>90</v>
      </c>
      <c r="C86" s="9" t="s">
        <v>10</v>
      </c>
      <c r="D86" s="20">
        <v>148</v>
      </c>
      <c r="E86" s="20">
        <v>139</v>
      </c>
      <c r="F86" s="21">
        <v>7002381.9100000001</v>
      </c>
      <c r="G86" s="21">
        <v>575167.9</v>
      </c>
      <c r="H86" s="21">
        <v>1095085.9469999999</v>
      </c>
      <c r="I86" s="21">
        <v>3538744.95</v>
      </c>
      <c r="J86" s="21">
        <f t="shared" si="1"/>
        <v>3.231476907994693</v>
      </c>
      <c r="K86" s="18"/>
      <c r="L86" s="19"/>
    </row>
    <row r="87" spans="1:12" ht="31.5" customHeight="1" x14ac:dyDescent="0.25">
      <c r="A87" s="12">
        <v>82</v>
      </c>
      <c r="B87" s="8" t="s">
        <v>91</v>
      </c>
      <c r="C87" s="10" t="s">
        <v>42</v>
      </c>
      <c r="D87" s="22">
        <v>122</v>
      </c>
      <c r="E87" s="22">
        <v>111</v>
      </c>
      <c r="F87" s="23">
        <v>2972803.86</v>
      </c>
      <c r="G87" s="23">
        <v>1138737.99</v>
      </c>
      <c r="H87" s="23">
        <v>3135022.41</v>
      </c>
      <c r="I87" s="23">
        <v>9545841.620000001</v>
      </c>
      <c r="J87" s="23">
        <f t="shared" si="1"/>
        <v>3.0449037906558378</v>
      </c>
      <c r="K87" s="18"/>
      <c r="L87" s="19"/>
    </row>
    <row r="88" spans="1:12" ht="29.25" customHeight="1" x14ac:dyDescent="0.25">
      <c r="A88" s="7">
        <v>83</v>
      </c>
      <c r="B88" s="17" t="s">
        <v>101</v>
      </c>
      <c r="C88" s="9" t="s">
        <v>14</v>
      </c>
      <c r="D88" s="20">
        <v>15</v>
      </c>
      <c r="E88" s="20">
        <v>15</v>
      </c>
      <c r="F88" s="21">
        <v>164787.96</v>
      </c>
      <c r="G88" s="21">
        <v>63365.1</v>
      </c>
      <c r="H88" s="21">
        <v>212000</v>
      </c>
      <c r="I88" s="21">
        <v>115470.1</v>
      </c>
      <c r="J88" s="21">
        <f t="shared" si="1"/>
        <v>0.544670283018868</v>
      </c>
      <c r="K88" s="18"/>
      <c r="L88" s="19"/>
    </row>
    <row r="89" spans="1:12" ht="30" customHeight="1" x14ac:dyDescent="0.25">
      <c r="A89" s="12">
        <v>84</v>
      </c>
      <c r="B89" s="8" t="s">
        <v>92</v>
      </c>
      <c r="C89" s="10" t="s">
        <v>42</v>
      </c>
      <c r="D89" s="22">
        <v>95</v>
      </c>
      <c r="E89" s="22">
        <v>85</v>
      </c>
      <c r="F89" s="23">
        <v>2176265.7289200001</v>
      </c>
      <c r="G89" s="23">
        <v>986648</v>
      </c>
      <c r="H89" s="23">
        <v>1654325.22</v>
      </c>
      <c r="I89" s="23">
        <v>7757225.8500000006</v>
      </c>
      <c r="J89" s="23">
        <f t="shared" si="1"/>
        <v>4.6890573608011614</v>
      </c>
      <c r="K89" s="18"/>
      <c r="L89" s="19"/>
    </row>
    <row r="90" spans="1:12" ht="30" customHeight="1" x14ac:dyDescent="0.25">
      <c r="A90" s="7">
        <v>85</v>
      </c>
      <c r="B90" s="17" t="s">
        <v>93</v>
      </c>
      <c r="C90" s="9" t="s">
        <v>30</v>
      </c>
      <c r="D90" s="20">
        <v>16</v>
      </c>
      <c r="E90" s="20">
        <v>15</v>
      </c>
      <c r="F90" s="21">
        <v>276150</v>
      </c>
      <c r="G90" s="21">
        <v>156452.92800000001</v>
      </c>
      <c r="H90" s="21">
        <v>425704</v>
      </c>
      <c r="I90" s="21">
        <v>940227.19</v>
      </c>
      <c r="J90" s="21">
        <f t="shared" si="1"/>
        <v>2.2086407221919453</v>
      </c>
      <c r="K90" s="18"/>
      <c r="L90" s="19"/>
    </row>
    <row r="91" spans="1:12" ht="30" customHeight="1" x14ac:dyDescent="0.25">
      <c r="A91" s="12">
        <v>86</v>
      </c>
      <c r="B91" s="8" t="s">
        <v>94</v>
      </c>
      <c r="C91" s="10" t="s">
        <v>37</v>
      </c>
      <c r="D91" s="22">
        <v>208</v>
      </c>
      <c r="E91" s="22">
        <v>186</v>
      </c>
      <c r="F91" s="23">
        <v>2215506.69</v>
      </c>
      <c r="G91" s="23">
        <v>773488.66</v>
      </c>
      <c r="H91" s="23">
        <v>3078504.28</v>
      </c>
      <c r="I91" s="23">
        <v>4104449.85</v>
      </c>
      <c r="J91" s="23">
        <f t="shared" si="1"/>
        <v>1.3332610503955513</v>
      </c>
      <c r="K91" s="18"/>
      <c r="L91" s="19"/>
    </row>
    <row r="92" spans="1:12" ht="33.75" customHeight="1" x14ac:dyDescent="0.25">
      <c r="A92" s="7">
        <v>87</v>
      </c>
      <c r="B92" s="17" t="s">
        <v>95</v>
      </c>
      <c r="C92" s="9" t="s">
        <v>10</v>
      </c>
      <c r="D92" s="20">
        <v>47</v>
      </c>
      <c r="E92" s="20">
        <v>39</v>
      </c>
      <c r="F92" s="21">
        <v>791114</v>
      </c>
      <c r="G92" s="21">
        <v>347602.5</v>
      </c>
      <c r="H92" s="21">
        <v>312879.64</v>
      </c>
      <c r="I92" s="21">
        <v>860958.4</v>
      </c>
      <c r="J92" s="21">
        <f t="shared" si="1"/>
        <v>2.7517239536583462</v>
      </c>
      <c r="K92" s="18"/>
      <c r="L92" s="19"/>
    </row>
    <row r="93" spans="1:12" ht="30" customHeight="1" x14ac:dyDescent="0.25">
      <c r="A93" s="12">
        <v>88</v>
      </c>
      <c r="B93" s="8" t="s">
        <v>96</v>
      </c>
      <c r="C93" s="10" t="s">
        <v>42</v>
      </c>
      <c r="D93" s="22">
        <v>68</v>
      </c>
      <c r="E93" s="22">
        <v>63</v>
      </c>
      <c r="F93" s="23">
        <v>343569.495</v>
      </c>
      <c r="G93" s="23">
        <v>148559.35375000001</v>
      </c>
      <c r="H93" s="23">
        <v>711669.52</v>
      </c>
      <c r="I93" s="23">
        <v>1878340.358</v>
      </c>
      <c r="J93" s="23">
        <f t="shared" si="1"/>
        <v>2.639343550922344</v>
      </c>
      <c r="K93" s="18"/>
      <c r="L93" s="19"/>
    </row>
    <row r="94" spans="1:12" ht="30" customHeight="1" x14ac:dyDescent="0.25">
      <c r="A94" s="7">
        <v>89</v>
      </c>
      <c r="B94" s="17" t="s">
        <v>97</v>
      </c>
      <c r="C94" s="9" t="s">
        <v>16</v>
      </c>
      <c r="D94" s="20">
        <v>33</v>
      </c>
      <c r="E94" s="20">
        <v>23</v>
      </c>
      <c r="F94" s="21">
        <v>772500</v>
      </c>
      <c r="G94" s="21">
        <v>339694.37699999998</v>
      </c>
      <c r="H94" s="21">
        <v>497374.74</v>
      </c>
      <c r="I94" s="21">
        <v>1451968.59</v>
      </c>
      <c r="J94" s="21">
        <f t="shared" si="1"/>
        <v>2.919264838419418</v>
      </c>
      <c r="K94" s="18"/>
      <c r="L94" s="19"/>
    </row>
    <row r="95" spans="1:12" ht="30" customHeight="1" x14ac:dyDescent="0.25">
      <c r="A95" s="26"/>
      <c r="B95" s="26"/>
      <c r="C95" s="27"/>
      <c r="D95" s="15">
        <f>SUM(D6:D94)</f>
        <v>8043</v>
      </c>
      <c r="E95" s="15">
        <f>SUM(E6:E94)</f>
        <v>7021</v>
      </c>
      <c r="F95" s="16">
        <f>SUM(F6:F94)</f>
        <v>229015520.11697006</v>
      </c>
      <c r="G95" s="16">
        <f t="shared" ref="G95:I95" si="2">SUM(G6:G94)</f>
        <v>64127579.553390004</v>
      </c>
      <c r="H95" s="16">
        <f t="shared" si="2"/>
        <v>103844276.98929998</v>
      </c>
      <c r="I95" s="16">
        <f>SUM(I6:I94)</f>
        <v>337277835.11865002</v>
      </c>
      <c r="J95" s="16">
        <f t="shared" ref="J95" si="3">I95/H95</f>
        <v>3.2479193355393368</v>
      </c>
    </row>
    <row r="96" spans="1:12" ht="62.25" customHeight="1" x14ac:dyDescent="0.25">
      <c r="B96" s="28" t="s">
        <v>104</v>
      </c>
      <c r="C96" s="28"/>
      <c r="D96" s="28"/>
      <c r="E96" s="28"/>
      <c r="F96" s="28"/>
      <c r="G96" s="28"/>
      <c r="H96" s="28"/>
      <c r="I96" s="28"/>
      <c r="J96" s="28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6"/>
  <mergeCells count="3">
    <mergeCell ref="A3:J3"/>
    <mergeCell ref="A95:C95"/>
    <mergeCell ref="B96:J9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2025-10-21T10:25:43Z</dcterms:modified>
</cp:coreProperties>
</file>